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IRR" sheetId="1" r:id="rId1"/>
  </sheets>
  <definedNames/>
  <calcPr calcId="145621"/>
</workbook>
</file>

<file path=xl/sharedStrings.xml><?xml version="1.0" encoding="utf-8"?>
<sst xmlns="http://schemas.openxmlformats.org/spreadsheetml/2006/main" count="22" uniqueCount="16">
  <si>
    <t>t</t>
  </si>
  <si>
    <t>Payment</t>
  </si>
  <si>
    <t>NPV</t>
  </si>
  <si>
    <t>Total</t>
  </si>
  <si>
    <t xml:space="preserve">Discounting Rate = </t>
  </si>
  <si>
    <t>Iteration 0</t>
  </si>
  <si>
    <t>Iteration 1</t>
  </si>
  <si>
    <t>Iteration 2</t>
  </si>
  <si>
    <t>Iteration 3</t>
  </si>
  <si>
    <t>Iteration 4</t>
  </si>
  <si>
    <t>Iteration 5</t>
  </si>
  <si>
    <t>Error =</t>
  </si>
  <si>
    <t xml:space="preserve">IRR = </t>
  </si>
  <si>
    <t xml:space="preserve">IRR (est) = </t>
  </si>
  <si>
    <t>www.excely.com</t>
  </si>
  <si>
    <t>More Excel Templates, Arcticles about Excel and VBA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</si>
</sst>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0%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/>
      <top/>
      <bottom style="thin"/>
    </border>
    <border>
      <left style="thin">
        <color theme="9" tint="-0.24993999302387238"/>
      </left>
      <right/>
      <top style="thin">
        <color theme="9" tint="-0.24993999302387238"/>
      </top>
      <bottom style="thin">
        <color theme="9" tint="-0.24993999302387238"/>
      </bottom>
    </border>
    <border>
      <left/>
      <right/>
      <top style="thin">
        <color theme="9" tint="-0.24993999302387238"/>
      </top>
      <bottom style="thin">
        <color theme="9" tint="-0.24993999302387238"/>
      </bottom>
    </border>
    <border>
      <left/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4" fontId="0" fillId="0" borderId="3" xfId="0" applyNumberFormat="1" applyBorder="1"/>
    <xf numFmtId="0" fontId="0" fillId="0" borderId="4" xfId="0" applyBorder="1" applyAlignment="1">
      <alignment horizontal="center"/>
    </xf>
    <xf numFmtId="4" fontId="0" fillId="0" borderId="5" xfId="0" applyNumberFormat="1" applyBorder="1"/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3" fillId="3" borderId="6" xfId="0" applyFont="1" applyFill="1" applyBorder="1"/>
    <xf numFmtId="4" fontId="3" fillId="3" borderId="7" xfId="0" applyNumberFormat="1" applyFont="1" applyFill="1" applyBorder="1"/>
    <xf numFmtId="164" fontId="2" fillId="2" borderId="1" xfId="20" applyNumberFormat="1"/>
    <xf numFmtId="9" fontId="0" fillId="0" borderId="0" xfId="15" applyFont="1"/>
    <xf numFmtId="165" fontId="0" fillId="0" borderId="0" xfId="15" applyNumberFormat="1" applyFont="1"/>
    <xf numFmtId="165" fontId="3" fillId="0" borderId="0" xfId="15" applyNumberFormat="1" applyFont="1"/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4" borderId="9" xfId="21" applyFont="1" applyFill="1" applyBorder="1" applyAlignment="1" applyProtection="1">
      <alignment horizontal="center" vertical="center"/>
      <protection/>
    </xf>
    <xf numFmtId="0" fontId="6" fillId="4" borderId="10" xfId="0" applyFont="1" applyFill="1" applyBorder="1" applyAlignment="1" applyProtection="1">
      <alignment horizontal="center" vertical="center"/>
      <protection/>
    </xf>
    <xf numFmtId="0" fontId="6" fillId="4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Input" xfId="20"/>
    <cellStyle name="Hyperlink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y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 topLeftCell="A1">
      <selection activeCell="C15" sqref="C15"/>
    </sheetView>
  </sheetViews>
  <sheetFormatPr defaultColWidth="9.140625" defaultRowHeight="15"/>
  <cols>
    <col min="1" max="1" width="18.00390625" style="0" bestFit="1" customWidth="1"/>
    <col min="2" max="9" width="11.140625" style="0" customWidth="1"/>
  </cols>
  <sheetData>
    <row r="1" spans="1:11" ht="15">
      <c r="A1" s="6" t="s">
        <v>0</v>
      </c>
      <c r="B1" s="7" t="s">
        <v>1</v>
      </c>
      <c r="C1" s="7" t="s">
        <v>2</v>
      </c>
      <c r="D1" s="7" t="s">
        <v>2</v>
      </c>
      <c r="E1" s="7" t="s">
        <v>2</v>
      </c>
      <c r="F1" s="7" t="s">
        <v>2</v>
      </c>
      <c r="G1" s="7" t="s">
        <v>2</v>
      </c>
      <c r="H1" s="7" t="s">
        <v>2</v>
      </c>
      <c r="I1" s="7" t="s">
        <v>2</v>
      </c>
      <c r="K1" s="15"/>
    </row>
    <row r="2" spans="1:13" ht="15">
      <c r="A2" s="4">
        <v>1</v>
      </c>
      <c r="B2" s="5">
        <v>-1000</v>
      </c>
      <c r="C2" s="5">
        <f aca="true" t="shared" si="0" ref="C2:C10">(C3+$B2)/(1+C$15)</f>
        <v>506.41251186785587</v>
      </c>
      <c r="D2" s="5">
        <f aca="true" t="shared" si="1" ref="D2:D10">(D3+$B2)/(1+D$15)</f>
        <v>124.55646312081795</v>
      </c>
      <c r="E2" s="5">
        <f aca="true" t="shared" si="2" ref="E2:E10">(E3+$B2)/(1+E$15)</f>
        <v>34.83388577307864</v>
      </c>
      <c r="F2" s="5">
        <f aca="true" t="shared" si="3" ref="F2:F10">(F3+$B2)/(1+F$15)</f>
        <v>3.5552963715156642</v>
      </c>
      <c r="G2" s="5">
        <f aca="true" t="shared" si="4" ref="G2:G10">(G3+$B2)/(1+G$15)</f>
        <v>0.11617515022271152</v>
      </c>
      <c r="H2" s="5">
        <f aca="true" t="shared" si="5" ref="H2:H10">(H3+$B2)/(1+H$15)</f>
        <v>0.00040430008093434073</v>
      </c>
      <c r="I2" s="5">
        <f aca="true" t="shared" si="6" ref="I2:I10">(I3+$B2)/(1+I$15)</f>
        <v>4.61828137499062E-08</v>
      </c>
      <c r="K2" s="16" t="s">
        <v>14</v>
      </c>
      <c r="L2" s="17"/>
      <c r="M2" s="18"/>
    </row>
    <row r="3" spans="1:13" ht="15">
      <c r="A3" s="2">
        <v>2</v>
      </c>
      <c r="B3" s="3">
        <v>100</v>
      </c>
      <c r="C3" s="3">
        <f t="shared" si="0"/>
        <v>1511.4766369865345</v>
      </c>
      <c r="D3" s="3">
        <f t="shared" si="1"/>
        <v>1132.5419192286865</v>
      </c>
      <c r="E3" s="3">
        <f t="shared" si="2"/>
        <v>1037.6819558394614</v>
      </c>
      <c r="F3" s="3">
        <f t="shared" si="3"/>
        <v>1003.8703455792742</v>
      </c>
      <c r="G3" s="3">
        <f t="shared" si="4"/>
        <v>1000.1265603896053</v>
      </c>
      <c r="H3" s="3">
        <f t="shared" si="5"/>
        <v>1000.0004404522956</v>
      </c>
      <c r="I3" s="3">
        <f t="shared" si="6"/>
        <v>1000.0000000503125</v>
      </c>
      <c r="K3" s="19" t="s">
        <v>15</v>
      </c>
      <c r="L3" s="19"/>
      <c r="M3" s="19"/>
    </row>
    <row r="4" spans="1:13" ht="15">
      <c r="A4" s="2">
        <v>3</v>
      </c>
      <c r="B4" s="3">
        <v>100</v>
      </c>
      <c r="C4" s="3">
        <f t="shared" si="0"/>
        <v>1426.5914033563997</v>
      </c>
      <c r="D4" s="3">
        <f t="shared" si="1"/>
        <v>1105.150466065389</v>
      </c>
      <c r="E4" s="3">
        <f t="shared" si="2"/>
        <v>1022.5243686585304</v>
      </c>
      <c r="F4" s="3">
        <f t="shared" si="3"/>
        <v>992.827361821542</v>
      </c>
      <c r="G4" s="3">
        <f t="shared" si="4"/>
        <v>989.5308238883617</v>
      </c>
      <c r="H4" s="3">
        <f t="shared" si="5"/>
        <v>989.4197413635308</v>
      </c>
      <c r="I4" s="3">
        <f t="shared" si="6"/>
        <v>989.4193534677792</v>
      </c>
      <c r="K4" s="19"/>
      <c r="L4" s="19"/>
      <c r="M4" s="19"/>
    </row>
    <row r="5" spans="1:13" ht="15">
      <c r="A5" s="2">
        <v>4</v>
      </c>
      <c r="B5" s="3">
        <v>150</v>
      </c>
      <c r="C5" s="3">
        <f t="shared" si="0"/>
        <v>1340.8573173899638</v>
      </c>
      <c r="D5" s="3">
        <f t="shared" si="1"/>
        <v>1076.0029157756496</v>
      </c>
      <c r="E5" s="3">
        <f t="shared" si="2"/>
        <v>1006.1274747114862</v>
      </c>
      <c r="F5" s="3">
        <f t="shared" si="3"/>
        <v>980.805814557252</v>
      </c>
      <c r="G5" s="3">
        <f t="shared" si="4"/>
        <v>977.9879032449917</v>
      </c>
      <c r="H5" s="3">
        <f t="shared" si="5"/>
        <v>977.8929239758163</v>
      </c>
      <c r="I5" s="3">
        <f t="shared" si="6"/>
        <v>977.8925923091448</v>
      </c>
      <c r="K5" s="19"/>
      <c r="L5" s="19"/>
      <c r="M5" s="19"/>
    </row>
    <row r="6" spans="1:9" ht="15">
      <c r="A6" s="2">
        <v>5</v>
      </c>
      <c r="B6" s="3">
        <v>150</v>
      </c>
      <c r="C6" s="3">
        <f t="shared" si="0"/>
        <v>1204.2658905638634</v>
      </c>
      <c r="D6" s="3">
        <f t="shared" si="1"/>
        <v>994.9866829811344</v>
      </c>
      <c r="E6" s="3">
        <f t="shared" si="2"/>
        <v>938.3899464425509</v>
      </c>
      <c r="F6" s="3">
        <f t="shared" si="3"/>
        <v>917.7189893116409</v>
      </c>
      <c r="G6" s="3">
        <f t="shared" si="4"/>
        <v>915.4131268749392</v>
      </c>
      <c r="H6" s="3">
        <f t="shared" si="5"/>
        <v>915.3353870895437</v>
      </c>
      <c r="I6" s="3">
        <f t="shared" si="6"/>
        <v>915.3351156207594</v>
      </c>
    </row>
    <row r="7" spans="1:9" ht="15">
      <c r="A7" s="2">
        <v>6</v>
      </c>
      <c r="B7" s="3">
        <v>200</v>
      </c>
      <c r="C7" s="3">
        <f t="shared" si="0"/>
        <v>1066.3085494695022</v>
      </c>
      <c r="D7" s="3">
        <f t="shared" si="1"/>
        <v>908.776407623144</v>
      </c>
      <c r="E7" s="3">
        <f t="shared" si="2"/>
        <v>865.1140975885888</v>
      </c>
      <c r="F7" s="3">
        <f t="shared" si="3"/>
        <v>849.041785026784</v>
      </c>
      <c r="G7" s="3">
        <f t="shared" si="4"/>
        <v>847.2446066563238</v>
      </c>
      <c r="H7" s="3">
        <f t="shared" si="5"/>
        <v>847.1840014519954</v>
      </c>
      <c r="I7" s="3">
        <f t="shared" si="6"/>
        <v>847.183789815752</v>
      </c>
    </row>
    <row r="8" spans="1:9" ht="15">
      <c r="A8" s="2">
        <v>7</v>
      </c>
      <c r="B8" s="3">
        <v>200</v>
      </c>
      <c r="C8" s="3">
        <f t="shared" si="0"/>
        <v>876.9716349641973</v>
      </c>
      <c r="D8" s="3">
        <f t="shared" si="1"/>
        <v>767.0390937424659</v>
      </c>
      <c r="E8" s="3">
        <f t="shared" si="2"/>
        <v>735.8471068600375</v>
      </c>
      <c r="F8" s="3">
        <f t="shared" si="3"/>
        <v>724.2788155791796</v>
      </c>
      <c r="G8" s="3">
        <f t="shared" si="4"/>
        <v>722.9823013255809</v>
      </c>
      <c r="H8" s="3">
        <f t="shared" si="5"/>
        <v>722.9385692387423</v>
      </c>
      <c r="I8" s="3">
        <f t="shared" si="6"/>
        <v>722.9384165230242</v>
      </c>
    </row>
    <row r="9" spans="1:9" ht="15">
      <c r="A9" s="2">
        <v>8</v>
      </c>
      <c r="B9" s="3">
        <v>200</v>
      </c>
      <c r="C9" s="3">
        <f t="shared" si="0"/>
        <v>685.7413513138392</v>
      </c>
      <c r="D9" s="3">
        <f t="shared" si="1"/>
        <v>616.2148399272178</v>
      </c>
      <c r="E9" s="3">
        <f t="shared" si="2"/>
        <v>596.0110556119763</v>
      </c>
      <c r="F9" s="3">
        <f t="shared" si="3"/>
        <v>588.4600942125566</v>
      </c>
      <c r="G9" s="3">
        <f t="shared" si="4"/>
        <v>587.6118219609189</v>
      </c>
      <c r="H9" s="3">
        <f t="shared" si="5"/>
        <v>587.5832022289621</v>
      </c>
      <c r="I9" s="3">
        <f t="shared" si="6"/>
        <v>587.5831022859079</v>
      </c>
    </row>
    <row r="10" spans="1:9" ht="15">
      <c r="A10" s="2">
        <v>9</v>
      </c>
      <c r="B10" s="3">
        <v>250</v>
      </c>
      <c r="C10" s="3">
        <f t="shared" si="0"/>
        <v>492.59876482697774</v>
      </c>
      <c r="D10" s="3">
        <f t="shared" si="1"/>
        <v>455.7210721528632</v>
      </c>
      <c r="E10" s="3">
        <f t="shared" si="2"/>
        <v>444.74180181065424</v>
      </c>
      <c r="F10" s="3">
        <f t="shared" si="3"/>
        <v>440.6059259818835</v>
      </c>
      <c r="G10" s="3">
        <f t="shared" si="4"/>
        <v>440.14017611752985</v>
      </c>
      <c r="H10" s="3">
        <f t="shared" si="5"/>
        <v>440.124458257544</v>
      </c>
      <c r="I10" s="3">
        <f t="shared" si="6"/>
        <v>440.1244033686995</v>
      </c>
    </row>
    <row r="11" spans="1:9" ht="15">
      <c r="A11" s="2">
        <v>10</v>
      </c>
      <c r="B11" s="3">
        <v>250</v>
      </c>
      <c r="C11" s="3">
        <f>$B11/(1+C$15)</f>
        <v>247.5247524752475</v>
      </c>
      <c r="D11" s="3">
        <f aca="true" t="shared" si="7" ref="D11:I11">$B11/(1+D$15)</f>
        <v>234.9378669134658</v>
      </c>
      <c r="E11" s="3">
        <f t="shared" si="7"/>
        <v>231.1045498904269</v>
      </c>
      <c r="F11" s="3">
        <f t="shared" si="7"/>
        <v>229.64980120602192</v>
      </c>
      <c r="G11" s="3">
        <f t="shared" si="7"/>
        <v>229.48560482674392</v>
      </c>
      <c r="H11" s="3">
        <f t="shared" si="7"/>
        <v>229.48006229460353</v>
      </c>
      <c r="I11" s="3">
        <f t="shared" si="7"/>
        <v>229.4800429391969</v>
      </c>
    </row>
    <row r="12" spans="1:9" ht="15">
      <c r="A12" s="8" t="s">
        <v>3</v>
      </c>
      <c r="B12" s="9">
        <f>SUM(B2:B11)</f>
        <v>600</v>
      </c>
      <c r="C12" s="9">
        <f aca="true" t="shared" si="8" ref="C12:I12">C2</f>
        <v>506.41251186785587</v>
      </c>
      <c r="D12" s="9">
        <f t="shared" si="8"/>
        <v>124.55646312081795</v>
      </c>
      <c r="E12" s="9">
        <f t="shared" si="8"/>
        <v>34.83388577307864</v>
      </c>
      <c r="F12" s="9">
        <f t="shared" si="8"/>
        <v>3.5552963715156642</v>
      </c>
      <c r="G12" s="9">
        <f t="shared" si="8"/>
        <v>0.11617515022271152</v>
      </c>
      <c r="H12" s="9">
        <f t="shared" si="8"/>
        <v>0.00040430008093434073</v>
      </c>
      <c r="I12" s="9">
        <f t="shared" si="8"/>
        <v>4.61828137499062E-08</v>
      </c>
    </row>
    <row r="14" spans="4:9" ht="15">
      <c r="D14" s="14" t="s">
        <v>5</v>
      </c>
      <c r="E14" s="14" t="s">
        <v>6</v>
      </c>
      <c r="F14" s="14" t="s">
        <v>7</v>
      </c>
      <c r="G14" s="14" t="s">
        <v>8</v>
      </c>
      <c r="H14" s="14" t="s">
        <v>9</v>
      </c>
      <c r="I14" s="14" t="s">
        <v>10</v>
      </c>
    </row>
    <row r="15" spans="1:9" ht="15">
      <c r="A15" s="1" t="s">
        <v>4</v>
      </c>
      <c r="B15" s="11">
        <v>0</v>
      </c>
      <c r="C15" s="10">
        <v>0.01</v>
      </c>
      <c r="D15" s="12">
        <f aca="true" t="shared" si="9" ref="D15:I15">C15-C12/((C12-B12)/(C15-B15))</f>
        <v>0.06411113408159956</v>
      </c>
      <c r="E15" s="12">
        <f t="shared" si="9"/>
        <v>0.08176148032798117</v>
      </c>
      <c r="F15" s="12">
        <f t="shared" si="9"/>
        <v>0.08861404924849753</v>
      </c>
      <c r="G15" s="12">
        <f t="shared" si="9"/>
        <v>0.0893929498921901</v>
      </c>
      <c r="H15" s="12">
        <f t="shared" si="9"/>
        <v>0.08941926152631607</v>
      </c>
      <c r="I15" s="12">
        <f t="shared" si="9"/>
        <v>0.08941935341296797</v>
      </c>
    </row>
    <row r="16" spans="1:9" ht="15">
      <c r="A16" s="1" t="s">
        <v>11</v>
      </c>
      <c r="C16" s="12">
        <f aca="true" t="shared" si="10" ref="C16:I16">C15/$B$18-1</f>
        <v>-0.8881673863972078</v>
      </c>
      <c r="D16" s="12">
        <f t="shared" si="10"/>
        <v>-0.28302843146156775</v>
      </c>
      <c r="E16" s="12">
        <f t="shared" si="10"/>
        <v>-0.0856399962888591</v>
      </c>
      <c r="F16" s="12">
        <f t="shared" si="10"/>
        <v>-0.009005927061398245</v>
      </c>
      <c r="G16" s="12">
        <f t="shared" si="10"/>
        <v>-0.0002952775892944848</v>
      </c>
      <c r="H16" s="12">
        <f t="shared" si="10"/>
        <v>-1.0277080476628342E-06</v>
      </c>
      <c r="I16" s="12">
        <f t="shared" si="10"/>
        <v>-1.1560397084053875E-10</v>
      </c>
    </row>
    <row r="18" spans="1:2" ht="15">
      <c r="A18" s="1" t="s">
        <v>12</v>
      </c>
      <c r="B18" s="13">
        <f>IRR(B2:B11)</f>
        <v>0.0894193534233052</v>
      </c>
    </row>
    <row r="19" spans="1:2" ht="15">
      <c r="A19" s="1" t="s">
        <v>13</v>
      </c>
      <c r="B19" s="12">
        <f>I15</f>
        <v>0.08941935341296797</v>
      </c>
    </row>
  </sheetData>
  <mergeCells count="2">
    <mergeCell ref="K2:M2"/>
    <mergeCell ref="K3:M5"/>
  </mergeCells>
  <hyperlinks>
    <hyperlink ref="K2:M2" r:id="rId1" tooltip="Free Excel Templates" display="www.excely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2014-05-06T20:57:14Z</dcterms:modified>
  <cp:category/>
  <cp:version/>
  <cp:contentType/>
  <cp:contentStatus/>
</cp:coreProperties>
</file>