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IRR" sheetId="1" r:id="rId1"/>
  </sheets>
  <calcPr calcId="145621"/>
</workbook>
</file>

<file path=xl/calcChain.xml><?xml version="1.0" encoding="utf-8"?>
<calcChain xmlns="http://schemas.openxmlformats.org/spreadsheetml/2006/main">
  <c r="C11" i="1" l="1"/>
  <c r="C10" i="1" s="1"/>
  <c r="C9" i="1" s="1"/>
  <c r="C8" i="1" s="1"/>
  <c r="C7" i="1" s="1"/>
  <c r="C6" i="1" s="1"/>
  <c r="C5" i="1" s="1"/>
  <c r="C4" i="1" s="1"/>
  <c r="C3" i="1" s="1"/>
  <c r="C2" i="1" s="1"/>
  <c r="C12" i="1" s="1"/>
  <c r="B18" i="1"/>
  <c r="C16" i="1" s="1"/>
  <c r="B12" i="1"/>
  <c r="D15" i="1" l="1"/>
  <c r="D11" i="1" s="1"/>
  <c r="D10" i="1" s="1"/>
  <c r="D9" i="1" s="1"/>
  <c r="D8" i="1" s="1"/>
  <c r="D7" i="1" s="1"/>
  <c r="D6" i="1" s="1"/>
  <c r="D5" i="1" s="1"/>
  <c r="D4" i="1" s="1"/>
  <c r="D3" i="1" s="1"/>
  <c r="D2" i="1" s="1"/>
  <c r="D12" i="1" s="1"/>
  <c r="E15" i="1" s="1"/>
  <c r="D16" i="1" l="1"/>
  <c r="E11" i="1"/>
  <c r="E10" i="1" s="1"/>
  <c r="E9" i="1" s="1"/>
  <c r="E8" i="1" s="1"/>
  <c r="E7" i="1" s="1"/>
  <c r="E6" i="1" s="1"/>
  <c r="E5" i="1" s="1"/>
  <c r="E4" i="1" s="1"/>
  <c r="E3" i="1" s="1"/>
  <c r="E2" i="1" s="1"/>
  <c r="E12" i="1" s="1"/>
  <c r="F15" i="1" s="1"/>
  <c r="F11" i="1" s="1"/>
  <c r="F10" i="1" s="1"/>
  <c r="F9" i="1" s="1"/>
  <c r="F8" i="1" s="1"/>
  <c r="F7" i="1" s="1"/>
  <c r="F6" i="1" s="1"/>
  <c r="F5" i="1" s="1"/>
  <c r="F4" i="1" s="1"/>
  <c r="F3" i="1" s="1"/>
  <c r="F2" i="1" s="1"/>
  <c r="F12" i="1" s="1"/>
  <c r="G15" i="1" s="1"/>
  <c r="G11" i="1" s="1"/>
  <c r="E16" i="1"/>
  <c r="F16" i="1" l="1"/>
  <c r="G16" i="1"/>
  <c r="G10" i="1"/>
  <c r="G9" i="1" s="1"/>
  <c r="G8" i="1" s="1"/>
  <c r="G7" i="1" s="1"/>
  <c r="G6" i="1" s="1"/>
  <c r="G5" i="1" s="1"/>
  <c r="G4" i="1" s="1"/>
  <c r="G3" i="1" s="1"/>
  <c r="G2" i="1" s="1"/>
  <c r="G12" i="1" s="1"/>
  <c r="H15" i="1" s="1"/>
  <c r="H11" i="1" l="1"/>
  <c r="H10" i="1" s="1"/>
  <c r="H9" i="1" s="1"/>
  <c r="H8" i="1" s="1"/>
  <c r="H7" i="1" s="1"/>
  <c r="H6" i="1" s="1"/>
  <c r="H5" i="1" s="1"/>
  <c r="H4" i="1" s="1"/>
  <c r="H3" i="1" s="1"/>
  <c r="H2" i="1" s="1"/>
  <c r="H12" i="1" s="1"/>
  <c r="I15" i="1" s="1"/>
  <c r="B19" i="1" s="1"/>
  <c r="H16" i="1"/>
  <c r="I16" i="1" l="1"/>
  <c r="I11" i="1"/>
  <c r="I10" i="1" s="1"/>
  <c r="I9" i="1" s="1"/>
  <c r="I8" i="1" s="1"/>
  <c r="I7" i="1" s="1"/>
  <c r="I6" i="1" s="1"/>
  <c r="I5" i="1" s="1"/>
  <c r="I4" i="1" s="1"/>
  <c r="I3" i="1" s="1"/>
  <c r="I2" i="1" s="1"/>
  <c r="I12" i="1" s="1"/>
</calcChain>
</file>

<file path=xl/sharedStrings.xml><?xml version="1.0" encoding="utf-8"?>
<sst xmlns="http://schemas.openxmlformats.org/spreadsheetml/2006/main" count="22" uniqueCount="16">
  <si>
    <t>t</t>
  </si>
  <si>
    <t>Payment</t>
  </si>
  <si>
    <t>NPV</t>
  </si>
  <si>
    <t>Total</t>
  </si>
  <si>
    <t xml:space="preserve">Discounting Rate = </t>
  </si>
  <si>
    <t>Iteration 0</t>
  </si>
  <si>
    <t>Iteration 1</t>
  </si>
  <si>
    <t>Iteration 2</t>
  </si>
  <si>
    <t>Iteration 3</t>
  </si>
  <si>
    <t>Iteration 4</t>
  </si>
  <si>
    <t>Iteration 5</t>
  </si>
  <si>
    <t>Error =</t>
  </si>
  <si>
    <t xml:space="preserve">IRR = </t>
  </si>
  <si>
    <t xml:space="preserve">IRR (est) = </t>
  </si>
  <si>
    <t>www.excely.com</t>
  </si>
  <si>
    <t>More Excel Templates, Arcticles about Excel and VBA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</si>
</sst>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0%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4" fontId="0" fillId="0" borderId="3" xfId="0" applyNumberFormat="1" applyBorder="1"/>
    <xf numFmtId="0" fontId="0" fillId="0" borderId="4" xfId="0" applyBorder="1" applyAlignment="1">
      <alignment horizontal="center"/>
    </xf>
    <xf numFmtId="4" fontId="0" fillId="0" borderId="5" xfId="0" applyNumberFormat="1" applyBorder="1"/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6" xfId="0" applyFont="1" applyFill="1" applyBorder="1"/>
    <xf numFmtId="4" fontId="2" fillId="3" borderId="7" xfId="0" applyNumberFormat="1" applyFont="1" applyFill="1" applyBorder="1"/>
    <xf numFmtId="164" fontId="1" fillId="2" borderId="1" xfId="1" applyNumberFormat="1"/>
    <xf numFmtId="9" fontId="0" fillId="0" borderId="0" xfId="2" applyFont="1"/>
    <xf numFmtId="165" fontId="0" fillId="0" borderId="0" xfId="2" applyNumberFormat="1" applyFont="1"/>
    <xf numFmtId="165" fontId="2" fillId="0" borderId="0" xfId="2" applyNumberFormat="1" applyFo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4" borderId="9" xfId="3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top" wrapText="1"/>
    </xf>
  </cellXfs>
  <cellStyles count="4">
    <cellStyle name="Hyperlink" xfId="3" builtinId="8"/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5" sqref="C15"/>
    </sheetView>
  </sheetViews>
  <sheetFormatPr defaultRowHeight="15" x14ac:dyDescent="0.25"/>
  <cols>
    <col min="1" max="1" width="18" bestFit="1" customWidth="1"/>
    <col min="2" max="9" width="11.14062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7" t="s">
        <v>2</v>
      </c>
      <c r="E1" s="7" t="s">
        <v>2</v>
      </c>
      <c r="F1" s="7" t="s">
        <v>2</v>
      </c>
      <c r="G1" s="7" t="s">
        <v>2</v>
      </c>
      <c r="H1" s="7" t="s">
        <v>2</v>
      </c>
      <c r="I1" s="7" t="s">
        <v>2</v>
      </c>
      <c r="K1" s="15"/>
    </row>
    <row r="2" spans="1:13" x14ac:dyDescent="0.25">
      <c r="A2" s="4">
        <v>1</v>
      </c>
      <c r="B2" s="5">
        <v>-1000</v>
      </c>
      <c r="C2" s="5">
        <f t="shared" ref="C2:C10" si="0">(C3+$B2)/(1+C$15)</f>
        <v>506.41251186785587</v>
      </c>
      <c r="D2" s="5">
        <f t="shared" ref="D2:D10" si="1">(D3+$B2)/(1+D$15)</f>
        <v>124.55646312081795</v>
      </c>
      <c r="E2" s="5">
        <f t="shared" ref="E2:E10" si="2">(E3+$B2)/(1+E$15)</f>
        <v>34.833885773078642</v>
      </c>
      <c r="F2" s="5">
        <f t="shared" ref="F2:F10" si="3">(F3+$B2)/(1+F$15)</f>
        <v>3.5552963715156642</v>
      </c>
      <c r="G2" s="5">
        <f t="shared" ref="G2:G10" si="4">(G3+$B2)/(1+G$15)</f>
        <v>0.11617515022271152</v>
      </c>
      <c r="H2" s="5">
        <f t="shared" ref="H2:H10" si="5">(H3+$B2)/(1+H$15)</f>
        <v>4.0430008093434073E-4</v>
      </c>
      <c r="I2" s="5">
        <f t="shared" ref="I2:I10" si="6">(I3+$B2)/(1+I$15)</f>
        <v>4.6182813749906201E-8</v>
      </c>
      <c r="K2" s="16" t="s">
        <v>14</v>
      </c>
      <c r="L2" s="17"/>
      <c r="M2" s="18"/>
    </row>
    <row r="3" spans="1:13" x14ac:dyDescent="0.25">
      <c r="A3" s="2">
        <v>2</v>
      </c>
      <c r="B3" s="3">
        <v>100</v>
      </c>
      <c r="C3" s="3">
        <f t="shared" si="0"/>
        <v>1511.4766369865345</v>
      </c>
      <c r="D3" s="3">
        <f t="shared" si="1"/>
        <v>1132.5419192286865</v>
      </c>
      <c r="E3" s="3">
        <f t="shared" si="2"/>
        <v>1037.6819558394614</v>
      </c>
      <c r="F3" s="3">
        <f t="shared" si="3"/>
        <v>1003.8703455792742</v>
      </c>
      <c r="G3" s="3">
        <f t="shared" si="4"/>
        <v>1000.1265603896053</v>
      </c>
      <c r="H3" s="3">
        <f t="shared" si="5"/>
        <v>1000.0004404522956</v>
      </c>
      <c r="I3" s="3">
        <f t="shared" si="6"/>
        <v>1000.0000000503125</v>
      </c>
      <c r="K3" s="19" t="s">
        <v>15</v>
      </c>
      <c r="L3" s="19"/>
      <c r="M3" s="19"/>
    </row>
    <row r="4" spans="1:13" x14ac:dyDescent="0.25">
      <c r="A4" s="2">
        <v>3</v>
      </c>
      <c r="B4" s="3">
        <v>100</v>
      </c>
      <c r="C4" s="3">
        <f t="shared" si="0"/>
        <v>1426.5914033563997</v>
      </c>
      <c r="D4" s="3">
        <f t="shared" si="1"/>
        <v>1105.1504660653891</v>
      </c>
      <c r="E4" s="3">
        <f t="shared" si="2"/>
        <v>1022.5243686585304</v>
      </c>
      <c r="F4" s="3">
        <f t="shared" si="3"/>
        <v>992.82736182154201</v>
      </c>
      <c r="G4" s="3">
        <f t="shared" si="4"/>
        <v>989.53082388836174</v>
      </c>
      <c r="H4" s="3">
        <f t="shared" si="5"/>
        <v>989.41974136353076</v>
      </c>
      <c r="I4" s="3">
        <f t="shared" si="6"/>
        <v>989.41935346777916</v>
      </c>
      <c r="K4" s="19"/>
      <c r="L4" s="19"/>
      <c r="M4" s="19"/>
    </row>
    <row r="5" spans="1:13" x14ac:dyDescent="0.25">
      <c r="A5" s="2">
        <v>4</v>
      </c>
      <c r="B5" s="3">
        <v>150</v>
      </c>
      <c r="C5" s="3">
        <f t="shared" si="0"/>
        <v>1340.8573173899638</v>
      </c>
      <c r="D5" s="3">
        <f t="shared" si="1"/>
        <v>1076.0029157756496</v>
      </c>
      <c r="E5" s="3">
        <f t="shared" si="2"/>
        <v>1006.1274747114862</v>
      </c>
      <c r="F5" s="3">
        <f t="shared" si="3"/>
        <v>980.80581455725201</v>
      </c>
      <c r="G5" s="3">
        <f t="shared" si="4"/>
        <v>977.98790324499168</v>
      </c>
      <c r="H5" s="3">
        <f t="shared" si="5"/>
        <v>977.8929239758163</v>
      </c>
      <c r="I5" s="3">
        <f t="shared" si="6"/>
        <v>977.89259230914479</v>
      </c>
      <c r="K5" s="19"/>
      <c r="L5" s="19"/>
      <c r="M5" s="19"/>
    </row>
    <row r="6" spans="1:13" x14ac:dyDescent="0.25">
      <c r="A6" s="2">
        <v>5</v>
      </c>
      <c r="B6" s="3">
        <v>150</v>
      </c>
      <c r="C6" s="3">
        <f t="shared" si="0"/>
        <v>1204.2658905638634</v>
      </c>
      <c r="D6" s="3">
        <f t="shared" si="1"/>
        <v>994.98668298113444</v>
      </c>
      <c r="E6" s="3">
        <f t="shared" si="2"/>
        <v>938.38994644255092</v>
      </c>
      <c r="F6" s="3">
        <f t="shared" si="3"/>
        <v>917.71898931164094</v>
      </c>
      <c r="G6" s="3">
        <f t="shared" si="4"/>
        <v>915.41312687493917</v>
      </c>
      <c r="H6" s="3">
        <f t="shared" si="5"/>
        <v>915.3353870895437</v>
      </c>
      <c r="I6" s="3">
        <f t="shared" si="6"/>
        <v>915.33511562075944</v>
      </c>
    </row>
    <row r="7" spans="1:13" x14ac:dyDescent="0.25">
      <c r="A7" s="2">
        <v>6</v>
      </c>
      <c r="B7" s="3">
        <v>200</v>
      </c>
      <c r="C7" s="3">
        <f t="shared" si="0"/>
        <v>1066.3085494695022</v>
      </c>
      <c r="D7" s="3">
        <f t="shared" si="1"/>
        <v>908.776407623144</v>
      </c>
      <c r="E7" s="3">
        <f t="shared" si="2"/>
        <v>865.11409758858883</v>
      </c>
      <c r="F7" s="3">
        <f t="shared" si="3"/>
        <v>849.04178502678405</v>
      </c>
      <c r="G7" s="3">
        <f t="shared" si="4"/>
        <v>847.24460665632375</v>
      </c>
      <c r="H7" s="3">
        <f t="shared" si="5"/>
        <v>847.18400145199541</v>
      </c>
      <c r="I7" s="3">
        <f t="shared" si="6"/>
        <v>847.18378981575199</v>
      </c>
    </row>
    <row r="8" spans="1:13" x14ac:dyDescent="0.25">
      <c r="A8" s="2">
        <v>7</v>
      </c>
      <c r="B8" s="3">
        <v>200</v>
      </c>
      <c r="C8" s="3">
        <f t="shared" si="0"/>
        <v>876.97163496419728</v>
      </c>
      <c r="D8" s="3">
        <f t="shared" si="1"/>
        <v>767.03909374246587</v>
      </c>
      <c r="E8" s="3">
        <f t="shared" si="2"/>
        <v>735.84710686003746</v>
      </c>
      <c r="F8" s="3">
        <f t="shared" si="3"/>
        <v>724.27881557917965</v>
      </c>
      <c r="G8" s="3">
        <f t="shared" si="4"/>
        <v>722.98230132558092</v>
      </c>
      <c r="H8" s="3">
        <f t="shared" si="5"/>
        <v>722.93856923874228</v>
      </c>
      <c r="I8" s="3">
        <f t="shared" si="6"/>
        <v>722.93841652302422</v>
      </c>
    </row>
    <row r="9" spans="1:13" x14ac:dyDescent="0.25">
      <c r="A9" s="2">
        <v>8</v>
      </c>
      <c r="B9" s="3">
        <v>200</v>
      </c>
      <c r="C9" s="3">
        <f t="shared" si="0"/>
        <v>685.74135131383923</v>
      </c>
      <c r="D9" s="3">
        <f t="shared" si="1"/>
        <v>616.21483992721778</v>
      </c>
      <c r="E9" s="3">
        <f t="shared" si="2"/>
        <v>596.0110556119763</v>
      </c>
      <c r="F9" s="3">
        <f t="shared" si="3"/>
        <v>588.46009421255656</v>
      </c>
      <c r="G9" s="3">
        <f t="shared" si="4"/>
        <v>587.61182196091886</v>
      </c>
      <c r="H9" s="3">
        <f t="shared" si="5"/>
        <v>587.58320222896214</v>
      </c>
      <c r="I9" s="3">
        <f t="shared" si="6"/>
        <v>587.5831022859079</v>
      </c>
    </row>
    <row r="10" spans="1:13" x14ac:dyDescent="0.25">
      <c r="A10" s="2">
        <v>9</v>
      </c>
      <c r="B10" s="3">
        <v>250</v>
      </c>
      <c r="C10" s="3">
        <f t="shared" si="0"/>
        <v>492.59876482697774</v>
      </c>
      <c r="D10" s="3">
        <f t="shared" si="1"/>
        <v>455.7210721528632</v>
      </c>
      <c r="E10" s="3">
        <f t="shared" si="2"/>
        <v>444.74180181065424</v>
      </c>
      <c r="F10" s="3">
        <f t="shared" si="3"/>
        <v>440.6059259818835</v>
      </c>
      <c r="G10" s="3">
        <f t="shared" si="4"/>
        <v>440.14017611752985</v>
      </c>
      <c r="H10" s="3">
        <f t="shared" si="5"/>
        <v>440.12445825754401</v>
      </c>
      <c r="I10" s="3">
        <f t="shared" si="6"/>
        <v>440.12440336869952</v>
      </c>
    </row>
    <row r="11" spans="1:13" x14ac:dyDescent="0.25">
      <c r="A11" s="2">
        <v>10</v>
      </c>
      <c r="B11" s="3">
        <v>250</v>
      </c>
      <c r="C11" s="3">
        <f>$B11/(1+C$15)</f>
        <v>247.52475247524751</v>
      </c>
      <c r="D11" s="3">
        <f t="shared" ref="D11:I11" si="7">$B11/(1+D$15)</f>
        <v>234.9378669134658</v>
      </c>
      <c r="E11" s="3">
        <f t="shared" si="7"/>
        <v>231.10454989042691</v>
      </c>
      <c r="F11" s="3">
        <f t="shared" si="7"/>
        <v>229.64980120602192</v>
      </c>
      <c r="G11" s="3">
        <f t="shared" si="7"/>
        <v>229.48560482674392</v>
      </c>
      <c r="H11" s="3">
        <f t="shared" si="7"/>
        <v>229.48006229460353</v>
      </c>
      <c r="I11" s="3">
        <f t="shared" si="7"/>
        <v>229.48004293919689</v>
      </c>
    </row>
    <row r="12" spans="1:13" x14ac:dyDescent="0.25">
      <c r="A12" s="8" t="s">
        <v>3</v>
      </c>
      <c r="B12" s="9">
        <f>SUM(B2:B11)</f>
        <v>600</v>
      </c>
      <c r="C12" s="9">
        <f t="shared" ref="C12:I12" si="8">C2</f>
        <v>506.41251186785587</v>
      </c>
      <c r="D12" s="9">
        <f t="shared" si="8"/>
        <v>124.55646312081795</v>
      </c>
      <c r="E12" s="9">
        <f t="shared" si="8"/>
        <v>34.833885773078642</v>
      </c>
      <c r="F12" s="9">
        <f t="shared" si="8"/>
        <v>3.5552963715156642</v>
      </c>
      <c r="G12" s="9">
        <f t="shared" si="8"/>
        <v>0.11617515022271152</v>
      </c>
      <c r="H12" s="9">
        <f t="shared" si="8"/>
        <v>4.0430008093434073E-4</v>
      </c>
      <c r="I12" s="9">
        <f t="shared" si="8"/>
        <v>4.6182813749906201E-8</v>
      </c>
    </row>
    <row r="14" spans="1:13" x14ac:dyDescent="0.25">
      <c r="D14" s="14" t="s">
        <v>5</v>
      </c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</row>
    <row r="15" spans="1:13" x14ac:dyDescent="0.25">
      <c r="A15" s="1" t="s">
        <v>4</v>
      </c>
      <c r="B15" s="11">
        <v>0</v>
      </c>
      <c r="C15" s="10">
        <v>0.01</v>
      </c>
      <c r="D15" s="12">
        <f t="shared" ref="D15:I15" si="9">C15-C12/((C12-B12)/(C15-B15))</f>
        <v>6.4111134081599561E-2</v>
      </c>
      <c r="E15" s="12">
        <f t="shared" si="9"/>
        <v>8.1761480327981167E-2</v>
      </c>
      <c r="F15" s="12">
        <f t="shared" si="9"/>
        <v>8.8614049248497528E-2</v>
      </c>
      <c r="G15" s="12">
        <f t="shared" si="9"/>
        <v>8.9392949892190099E-2</v>
      </c>
      <c r="H15" s="12">
        <f t="shared" si="9"/>
        <v>8.9419261526316074E-2</v>
      </c>
      <c r="I15" s="12">
        <f t="shared" si="9"/>
        <v>8.9419353412967972E-2</v>
      </c>
    </row>
    <row r="16" spans="1:13" x14ac:dyDescent="0.25">
      <c r="A16" s="1" t="s">
        <v>11</v>
      </c>
      <c r="C16" s="12">
        <f t="shared" ref="C16:I16" si="10">C15/$B$18-1</f>
        <v>-0.88816738639720783</v>
      </c>
      <c r="D16" s="12">
        <f t="shared" si="10"/>
        <v>-0.28302843146156775</v>
      </c>
      <c r="E16" s="12">
        <f t="shared" si="10"/>
        <v>-8.5639996288859099E-2</v>
      </c>
      <c r="F16" s="12">
        <f t="shared" si="10"/>
        <v>-9.0059270613982445E-3</v>
      </c>
      <c r="G16" s="12">
        <f t="shared" si="10"/>
        <v>-2.9527758929448478E-4</v>
      </c>
      <c r="H16" s="12">
        <f t="shared" si="10"/>
        <v>-1.0277080476628342E-6</v>
      </c>
      <c r="I16" s="12">
        <f t="shared" si="10"/>
        <v>-1.1560397084053875E-10</v>
      </c>
    </row>
    <row r="18" spans="1:2" x14ac:dyDescent="0.25">
      <c r="A18" s="1" t="s">
        <v>12</v>
      </c>
      <c r="B18" s="13">
        <f>IRR(B2:B11)</f>
        <v>8.9419353423305203E-2</v>
      </c>
    </row>
    <row r="19" spans="1:2" x14ac:dyDescent="0.25">
      <c r="A19" s="1" t="s">
        <v>13</v>
      </c>
      <c r="B19" s="12">
        <f>I15</f>
        <v>8.9419353412967972E-2</v>
      </c>
    </row>
  </sheetData>
  <mergeCells count="2">
    <mergeCell ref="K2:M2"/>
    <mergeCell ref="K3:M5"/>
  </mergeCells>
  <hyperlinks>
    <hyperlink ref="K2:M2" r:id="rId1" tooltip="Free Excel Templates" display="www.excely.co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2014-05-06T20:57:14Z</dcterms:modified>
</cp:coreProperties>
</file>